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<sst xmlns="http://schemas.openxmlformats.org/spreadsheetml/2006/main" count="93" uniqueCount="93">
  <si>
    <t xml:space="preserve"/>
  </si>
  <si>
    <t xml:space="preserve">NAS032</t>
  </si>
  <si>
    <t xml:space="preserve">m²</t>
  </si>
  <si>
    <t xml:space="preserve">Zócalo para sistema ETICS CeramicSystem "BAUMIT" de aislamiento térmico por el exterior de fachadas.</t>
  </si>
  <si>
    <r>
      <rPr>
        <sz val="8.25"/>
        <color rgb="FF000000"/>
        <rFont val="Arial"/>
        <family val="2"/>
      </rPr>
      <t xml:space="preserve">Zócalo para sistema CeramicSystem "BAUMIT", con los paneles aislantes enterrados, compuesto por: panel rígido de poliestireno extruido, XPS "BAUMIT", de superficie lisa y mecanizado lateral recto, de 60 mm de espesor y 1250x600 mm, fijado al soporte con adhesivo bicomponente con base bituminosa Bitufix 2K "BAUMIT" y fijaciones mecánicas con espiga de rotación S, de poliamida con tornillo de acero electrogalvanizado "BAUMIT"; capa de regularización de mortero adhesivo StarContact "BAUMIT", armado con malla de fibra de vidrio antiálcalis, StarTex 145 "BAUMIT", de 4x4 mm de luz de malla, de 145 g/m² de masa superficial y 0,5 mm de espesor; capa de acabado de baldosas cerámicas de gres esmaltado, 15x15 cm, 8 €/m², colocadas con adhesivo mineral en polvo Baumacol FlexTop "BAUMIT", compuesto por cemento, ligantes orgánicos, áridos y aditivos, con doble encolado, rejuntadas con mortero de juntas cementoso mejorado, de alta flexibilidad, Keramik S "BAUMIT", de color gris; capa de impermeabilización mediante revestimiento elástico impermeabilizante monocomponente SockelSchutz Flexibel "BAUMIT", de color gris claro; capa drenante con lámina drenante y filtrante de estructura nodular de polietileno de alta densidad (PEAD/HDPE), con nódulos de 8 mm de altura, resistencia a la compresión 150 kN/m² según UNE-EN ISO 604, capacidad de drenaje 5 l/(s·m) y masa nominal 0,5 kg/m², colocada sobre el aislamiento. Incluso perfiles para formación de goterones TropfkantenProfil "BAUMIT", de PVC con malla, perfiles de esquina Flexibel "BAUMIT" y cinta autoadhesiva FugendichtBand para sellado de uniones del premarco de la carpintería. El precio incluye la ejecución de remates en los encuentros con paramentos, revestimientos u otros elementos recibidos en su superficie.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</si>
  <si>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</si>
  <si>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</si>
  <si>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</si>
  <si>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</si>
  <si>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</si>
  <si>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</si>
  <si>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</si>
  <si>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mt28bau015a</t>
  </si>
  <si>
    <t xml:space="preserve">l</t>
  </si>
  <si>
    <t xml:space="preserve">Adhesivo bicomponente con base bituminosa Bitufix 2K "BAUMIT", compuesto por emulsión bituminosa modificada con polímeros, poliestireno granulado y cemento, sin disolventes, para adherir y reforzar los paneles aislantes.</t>
  </si>
  <si>
    <t xml:space="preserve">mt16bax010c</t>
  </si>
  <si>
    <t xml:space="preserve">m²</t>
  </si>
  <si>
    <t xml:space="preserve">Panel rígido de poliestireno extruido, XPS "BAUMIT", de superficie lisa y mecanizado lateral recto, de 60 mm de espesor y 1250x600 mm, resistencia térmica 1,82 m²K/W, conductividad térmica 0,033 W/(mK), densidad 30 kg/m³, Euroclase E de reacción al fuego según UNE-EN 13501-1, con código de designación XPS-UNE-EN 13164-T1-DS(TH)-CS(10/Y)300-DLT(2)5-WD(V)5-FT1.</t>
  </si>
  <si>
    <t xml:space="preserve">mt16bau100aa</t>
  </si>
  <si>
    <t xml:space="preserve">Ud</t>
  </si>
  <si>
    <t xml:space="preserve">Espiga de rotación S 115 "BAUMIT" de poliamida con tornillo de acero electrogalvanizado, de 115 mm de longitud, para fijación de placas aislantes.</t>
  </si>
  <si>
    <t xml:space="preserve">mt28bau160a</t>
  </si>
  <si>
    <t xml:space="preserve">m</t>
  </si>
  <si>
    <t xml:space="preserve">Perfil TropfkantenProfil "BAUMIT", de PVC, con malla de fibra de vidrio antiálcalis, color blanco, para formación de goterones.</t>
  </si>
  <si>
    <t xml:space="preserve">mt28bau130a</t>
  </si>
  <si>
    <t xml:space="preserve">m</t>
  </si>
  <si>
    <t xml:space="preserve">Perfil de esquina Flexibel "BAUMIT", de PVC flexible, color blanco, con malla incorporada de 12,5 cm de anchura a cada lado del perfil, para refuerzo de cantos.</t>
  </si>
  <si>
    <t xml:space="preserve">mt28bau010a</t>
  </si>
  <si>
    <t xml:space="preserve">kg</t>
  </si>
  <si>
    <t xml:space="preserve">Mortero adhesivo StarContact "BAUMIT", compuesto por cemento, ligantes orgánicos, árido de 0,6 mm de tamaño máximo y aditivos, para adherir y reforzar los paneles aislantes, y como capa base, previo amasado con agua.</t>
  </si>
  <si>
    <t xml:space="preserve">mt28bau100a</t>
  </si>
  <si>
    <t xml:space="preserve">m²</t>
  </si>
  <si>
    <t xml:space="preserve">Malla de fibra de vidrio antiálcalis, StarTex 145 "BAUMIT", de 4x4 mm de luz de malla, de 145 g/m² de masa superficial, 0,5 mm de espesor y de 0,1x50 m, con 2000 N/50 mm de resistencia a tracción, para armar morteros.</t>
  </si>
  <si>
    <t xml:space="preserve">mt28bau090a</t>
  </si>
  <si>
    <t xml:space="preserve">kg</t>
  </si>
  <si>
    <t xml:space="preserve">Adhesivo mineral en polvo Baumacol FlexTop "BAUMIT", compuesto por cemento, ligantes orgánicos, áridos y aditivos, para adherir y reforzar los paneles aislantes, y como capa base, previo amasado con agua.</t>
  </si>
  <si>
    <t xml:space="preserve">mt19abe010n800</t>
  </si>
  <si>
    <t xml:space="preserve">m²</t>
  </si>
  <si>
    <t xml:space="preserve">Baldosa cerámica de gres esmaltado, 15x15 cm, 8,00€/m², capacidad de absorción de agua 3%&lt;=E&lt;6%, grupo BIIa, según UNE-EN 14411, resistencia al deslizamiento Rd&lt;=15 según UNE-ENV 12633, resbaladicidad clase 0 según CTE.</t>
  </si>
  <si>
    <t xml:space="preserve">mt28bau095a</t>
  </si>
  <si>
    <t xml:space="preserve">kg</t>
  </si>
  <si>
    <t xml:space="preserve">Mortero de juntas cementoso mejorado, de alta flexibilidad, Keramik S "BAUMIT", de color gris, compuesto de cemento, ligantes orgánicos, áridos y aditivos, hidrófugo, con resistencia a la intemperie y a la helada, para rejuntado de revestimientos cerámicos.</t>
  </si>
  <si>
    <t xml:space="preserve">mt28bau125a</t>
  </si>
  <si>
    <t xml:space="preserve">m</t>
  </si>
  <si>
    <t xml:space="preserve">Cinta de sellado autoexpansiva y autoadhesiva FugendichtBand "BAUMIT", de espuma de poliuretano precomprimida, con resistencia a la intemperie e impermeable al agua de lluvia, para un ancho de junta de 2 a 6 mm.</t>
  </si>
  <si>
    <t xml:space="preserve">mt28bau150a</t>
  </si>
  <si>
    <t xml:space="preserve">kg</t>
  </si>
  <si>
    <t xml:space="preserve">Revestimiento elástico impermeabilizante monocomponente SockelSchutz Flexibel "BAUMIT", de color gris claro, compuesto por cemento, áridos y aditivos, sin disolventes, de elasticidad permanente y con resistencia a los rayos UV, como protección frente a la humedad por capilaridad e infiltraciones de agua de lluvia.</t>
  </si>
  <si>
    <t xml:space="preserve">mt14gdo010a</t>
  </si>
  <si>
    <t xml:space="preserve">m²</t>
  </si>
  <si>
    <t xml:space="preserve">Lámina drenante y filtrante de estructura nodular de polietileno de alta densidad (PEAD/HDPE), con nódulos de 8 mm de altura, resistencia a la compresión 150 kN/m² según UNE-EN ISO 604, capacidad de drenaje 5 l/(s·m) y masa nominal 0,5 kg/m².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</si>
  <si>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</si>
  <si>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</si>
  <si>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</si>
  <si>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</si>
  <si>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</si>
  <si>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</si>
  <si>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</si>
  <si>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</si>
  <si>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mo039</t>
  </si>
  <si>
    <t xml:space="preserve">h</t>
  </si>
  <si>
    <t xml:space="preserve">Oficial 1ª revocador.</t>
  </si>
  <si>
    <t xml:space="preserve">mo079</t>
  </si>
  <si>
    <t xml:space="preserve">h</t>
  </si>
  <si>
    <t xml:space="preserve">Ayudante revocador.</t>
  </si>
  <si>
    <t xml:space="preserve">mo032</t>
  </si>
  <si>
    <t xml:space="preserve">h</t>
  </si>
  <si>
    <t xml:space="preserve">Oficial 1ª aplicador de productos impermeabilizantes.</t>
  </si>
  <si>
    <t xml:space="preserve">mo070</t>
  </si>
  <si>
    <t xml:space="preserve">h</t>
  </si>
  <si>
    <t xml:space="preserve">Ayudante aplicador de productos impermeabilizantes.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</si>
  <si>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</si>
  <si>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</si>
  <si>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</si>
  <si>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</si>
  <si>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5,31€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</si>
  <si>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</si>
  <si>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norma UNE y Título de la norma transposición de norma armonizada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</si>
  <si>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</si>
  <si>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</si>
  <si>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</si>
  <si>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UNE-EN 13164:2013/A1:2015</t>
  </si>
  <si>
    <t xml:space="preserve">1/3/4</t>
  </si>
  <si>
    <t xml:space="preserve">Productos aislantes térmicos para aplicaciones en la edificación. Productos manufacturados de poliestireno extruido (XPS). Especificación.</t>
  </si>
  <si>
    <t xml:space="preserve">UNE-EN 13163:2013/A1:2015</t>
  </si>
  <si>
    <t xml:space="preserve">1/3/4</t>
  </si>
  <si>
    <t xml:space="preserve">Productos aislantes térmicos para aplicaciones en la edificación. Productos manufacturados de poliestireno expandido (EPS). Especificación.</t>
  </si>
  <si>
    <t xml:space="preserve">UNE-EN 14411:2013</t>
  </si>
  <si>
    <t xml:space="preserve">3/4</t>
  </si>
  <si>
    <t xml:space="preserve">Baldosas  cerámicas.  Definiciones,  clasificación, características,  evaluación  de  la  conformidad  y marcado.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</si>
  <si>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 e inicio del período de coexistencia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</si>
  <si>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final del período de coexistencia / entrada en vigor marcado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</si>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</sst>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.02" customWidth="1"/>
    <col min="4" max="4" width="7.65" customWidth="1"/>
    <col min="5" max="5" width="69.36" customWidth="1"/>
    <col min="6" max="6" width="3.06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150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6</v>
      </c>
      <c r="H10" s="11"/>
      <c r="I10" s="12">
        <v>2.94</v>
      </c>
      <c r="J10" s="12">
        <f ca="1">ROUND(INDIRECT(ADDRESS(ROW()+(0), COLUMN()+(-3), 1))*INDIRECT(ADDRESS(ROW()+(0), COLUMN()+(-1), 1)), 2)</f>
        <v>17.64</v>
      </c>
    </row>
    <row r="11" spans="1:10" ht="55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1">
        <v>1.1</v>
      </c>
      <c r="H11" s="11"/>
      <c r="I11" s="12">
        <v>14.64</v>
      </c>
      <c r="J11" s="12">
        <f ca="1">ROUND(INDIRECT(ADDRESS(ROW()+(0), COLUMN()+(-3), 1))*INDIRECT(ADDRESS(ROW()+(0), COLUMN()+(-1), 1)), 2)</f>
        <v>16.1</v>
      </c>
    </row>
    <row r="12" spans="1:10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"/>
      <c r="G12" s="11">
        <v>6</v>
      </c>
      <c r="H12" s="11"/>
      <c r="I12" s="12">
        <v>0.45</v>
      </c>
      <c r="J12" s="12">
        <f ca="1">ROUND(INDIRECT(ADDRESS(ROW()+(0), COLUMN()+(-3), 1))*INDIRECT(ADDRESS(ROW()+(0), COLUMN()+(-1), 1)), 2)</f>
        <v>2.7</v>
      </c>
    </row>
    <row r="13" spans="1:10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"/>
      <c r="G13" s="11">
        <v>0.17</v>
      </c>
      <c r="H13" s="11"/>
      <c r="I13" s="12">
        <v>2.8</v>
      </c>
      <c r="J13" s="12">
        <f ca="1">ROUND(INDIRECT(ADDRESS(ROW()+(0), COLUMN()+(-3), 1))*INDIRECT(ADDRESS(ROW()+(0), COLUMN()+(-1), 1)), 2)</f>
        <v>0.48</v>
      </c>
    </row>
    <row r="14" spans="1:10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"/>
      <c r="G14" s="11">
        <v>0.4</v>
      </c>
      <c r="H14" s="11"/>
      <c r="I14" s="12">
        <v>1.25</v>
      </c>
      <c r="J14" s="12">
        <f ca="1">ROUND(INDIRECT(ADDRESS(ROW()+(0), COLUMN()+(-3), 1))*INDIRECT(ADDRESS(ROW()+(0), COLUMN()+(-1), 1)), 2)</f>
        <v>0.5</v>
      </c>
    </row>
    <row r="15" spans="1:10" ht="34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"/>
      <c r="G15" s="11">
        <v>4.5</v>
      </c>
      <c r="H15" s="11"/>
      <c r="I15" s="12">
        <v>0.81</v>
      </c>
      <c r="J15" s="12">
        <f ca="1">ROUND(INDIRECT(ADDRESS(ROW()+(0), COLUMN()+(-3), 1))*INDIRECT(ADDRESS(ROW()+(0), COLUMN()+(-1), 1)), 2)</f>
        <v>3.65</v>
      </c>
    </row>
    <row r="16" spans="1:10" ht="34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"/>
      <c r="G16" s="11">
        <v>1.1</v>
      </c>
      <c r="H16" s="11"/>
      <c r="I16" s="12">
        <v>1.23</v>
      </c>
      <c r="J16" s="12">
        <f ca="1">ROUND(INDIRECT(ADDRESS(ROW()+(0), COLUMN()+(-3), 1))*INDIRECT(ADDRESS(ROW()+(0), COLUMN()+(-1), 1)), 2)</f>
        <v>1.35</v>
      </c>
    </row>
    <row r="17" spans="1:10" ht="34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"/>
      <c r="G17" s="11">
        <v>6</v>
      </c>
      <c r="H17" s="11"/>
      <c r="I17" s="12">
        <v>0.89</v>
      </c>
      <c r="J17" s="12">
        <f ca="1">ROUND(INDIRECT(ADDRESS(ROW()+(0), COLUMN()+(-3), 1))*INDIRECT(ADDRESS(ROW()+(0), COLUMN()+(-1), 1)), 2)</f>
        <v>5.34</v>
      </c>
    </row>
    <row r="18" spans="1:10" ht="34.5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"/>
      <c r="G18" s="11">
        <v>1.05</v>
      </c>
      <c r="H18" s="11"/>
      <c r="I18" s="12">
        <v>8</v>
      </c>
      <c r="J18" s="12">
        <f ca="1">ROUND(INDIRECT(ADDRESS(ROW()+(0), COLUMN()+(-3), 1))*INDIRECT(ADDRESS(ROW()+(0), COLUMN()+(-1), 1)), 2)</f>
        <v>8.4</v>
      </c>
    </row>
    <row r="19" spans="1:10" ht="34.5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"/>
      <c r="G19" s="11">
        <v>3.72</v>
      </c>
      <c r="H19" s="11"/>
      <c r="I19" s="12">
        <v>2.29</v>
      </c>
      <c r="J19" s="12">
        <f ca="1">ROUND(INDIRECT(ADDRESS(ROW()+(0), COLUMN()+(-3), 1))*INDIRECT(ADDRESS(ROW()+(0), COLUMN()+(-1), 1)), 2)</f>
        <v>8.52</v>
      </c>
    </row>
    <row r="20" spans="1:10" ht="34.50" thickBot="1" customHeight="1">
      <c r="A20" s="1" t="s">
        <v>42</v>
      </c>
      <c r="B20" s="1"/>
      <c r="C20" s="1"/>
      <c r="D20" s="10" t="s">
        <v>43</v>
      </c>
      <c r="E20" s="1" t="s">
        <v>44</v>
      </c>
      <c r="F20" s="1"/>
      <c r="G20" s="11">
        <v>0.5</v>
      </c>
      <c r="H20" s="11"/>
      <c r="I20" s="12">
        <v>1.18</v>
      </c>
      <c r="J20" s="12">
        <f ca="1">ROUND(INDIRECT(ADDRESS(ROW()+(0), COLUMN()+(-3), 1))*INDIRECT(ADDRESS(ROW()+(0), COLUMN()+(-1), 1)), 2)</f>
        <v>0.59</v>
      </c>
    </row>
    <row r="21" spans="1:10" ht="45.00" thickBot="1" customHeight="1">
      <c r="A21" s="1" t="s">
        <v>45</v>
      </c>
      <c r="B21" s="1"/>
      <c r="C21" s="1"/>
      <c r="D21" s="10" t="s">
        <v>46</v>
      </c>
      <c r="E21" s="1" t="s">
        <v>47</v>
      </c>
      <c r="F21" s="1"/>
      <c r="G21" s="11">
        <v>0.6</v>
      </c>
      <c r="H21" s="11"/>
      <c r="I21" s="12">
        <v>4.6</v>
      </c>
      <c r="J21" s="12">
        <f ca="1">ROUND(INDIRECT(ADDRESS(ROW()+(0), COLUMN()+(-3), 1))*INDIRECT(ADDRESS(ROW()+(0), COLUMN()+(-1), 1)), 2)</f>
        <v>2.76</v>
      </c>
    </row>
    <row r="22" spans="1:10" ht="34.50" thickBot="1" customHeight="1">
      <c r="A22" s="1" t="s">
        <v>48</v>
      </c>
      <c r="B22" s="1"/>
      <c r="C22" s="1"/>
      <c r="D22" s="10" t="s">
        <v>49</v>
      </c>
      <c r="E22" s="1" t="s">
        <v>50</v>
      </c>
      <c r="F22" s="1"/>
      <c r="G22" s="13">
        <v>0.2</v>
      </c>
      <c r="H22" s="13"/>
      <c r="I22" s="14">
        <v>1.51</v>
      </c>
      <c r="J22" s="14">
        <f ca="1">ROUND(INDIRECT(ADDRESS(ROW()+(0), COLUMN()+(-3), 1))*INDIRECT(ADDRESS(ROW()+(0), COLUMN()+(-1), 1)), 2)</f>
        <v>0.3</v>
      </c>
    </row>
    <row r="23" spans="1:10" ht="13.50" thickBot="1" customHeight="1">
      <c r="A23" s="15"/>
      <c r="B23" s="15"/>
      <c r="C23" s="15"/>
      <c r="D23" s="15"/>
      <c r="E23" s="15"/>
      <c r="F23" s="15"/>
      <c r="G23" s="9" t="s">
        <v>51</v>
      </c>
      <c r="H23" s="9"/>
      <c r="I23" s="9"/>
      <c r="J23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68.33</v>
      </c>
    </row>
    <row r="24" spans="1:10" ht="13.50" thickBot="1" customHeight="1">
      <c r="A24" s="15">
        <v>2</v>
      </c>
      <c r="B24" s="15"/>
      <c r="C24" s="15"/>
      <c r="D24" s="15"/>
      <c r="E24" s="18" t="s">
        <v>52</v>
      </c>
      <c r="F24" s="18"/>
      <c r="G24" s="18"/>
      <c r="H24" s="18"/>
      <c r="I24" s="15"/>
      <c r="J24" s="15"/>
    </row>
    <row r="25" spans="1:10" ht="13.50" thickBot="1" customHeight="1">
      <c r="A25" s="1" t="s">
        <v>53</v>
      </c>
      <c r="B25" s="1"/>
      <c r="C25" s="1"/>
      <c r="D25" s="10" t="s">
        <v>54</v>
      </c>
      <c r="E25" s="1" t="s">
        <v>55</v>
      </c>
      <c r="F25" s="1"/>
      <c r="G25" s="11">
        <v>0.1</v>
      </c>
      <c r="H25" s="11"/>
      <c r="I25" s="12">
        <v>19.42</v>
      </c>
      <c r="J25" s="12">
        <f ca="1">ROUND(INDIRECT(ADDRESS(ROW()+(0), COLUMN()+(-3), 1))*INDIRECT(ADDRESS(ROW()+(0), COLUMN()+(-1), 1)), 2)</f>
        <v>1.94</v>
      </c>
    </row>
    <row r="26" spans="1:10" ht="13.50" thickBot="1" customHeight="1">
      <c r="A26" s="1" t="s">
        <v>56</v>
      </c>
      <c r="B26" s="1"/>
      <c r="C26" s="1"/>
      <c r="D26" s="10" t="s">
        <v>57</v>
      </c>
      <c r="E26" s="1" t="s">
        <v>58</v>
      </c>
      <c r="F26" s="1"/>
      <c r="G26" s="11">
        <v>0.1</v>
      </c>
      <c r="H26" s="11"/>
      <c r="I26" s="12">
        <v>17.9</v>
      </c>
      <c r="J26" s="12">
        <f ca="1">ROUND(INDIRECT(ADDRESS(ROW()+(0), COLUMN()+(-3), 1))*INDIRECT(ADDRESS(ROW()+(0), COLUMN()+(-1), 1)), 2)</f>
        <v>1.79</v>
      </c>
    </row>
    <row r="27" spans="1:10" ht="13.50" thickBot="1" customHeight="1">
      <c r="A27" s="1" t="s">
        <v>59</v>
      </c>
      <c r="B27" s="1"/>
      <c r="C27" s="1"/>
      <c r="D27" s="10" t="s">
        <v>60</v>
      </c>
      <c r="E27" s="1" t="s">
        <v>61</v>
      </c>
      <c r="F27" s="1"/>
      <c r="G27" s="11">
        <v>0.77</v>
      </c>
      <c r="H27" s="11"/>
      <c r="I27" s="12">
        <v>18.89</v>
      </c>
      <c r="J27" s="12">
        <f ca="1">ROUND(INDIRECT(ADDRESS(ROW()+(0), COLUMN()+(-3), 1))*INDIRECT(ADDRESS(ROW()+(0), COLUMN()+(-1), 1)), 2)</f>
        <v>14.55</v>
      </c>
    </row>
    <row r="28" spans="1:10" ht="13.50" thickBot="1" customHeight="1">
      <c r="A28" s="1" t="s">
        <v>62</v>
      </c>
      <c r="B28" s="1"/>
      <c r="C28" s="1"/>
      <c r="D28" s="10" t="s">
        <v>63</v>
      </c>
      <c r="E28" s="1" t="s">
        <v>64</v>
      </c>
      <c r="F28" s="1"/>
      <c r="G28" s="11">
        <v>0.77</v>
      </c>
      <c r="H28" s="11"/>
      <c r="I28" s="12">
        <v>17.9</v>
      </c>
      <c r="J28" s="12">
        <f ca="1">ROUND(INDIRECT(ADDRESS(ROW()+(0), COLUMN()+(-3), 1))*INDIRECT(ADDRESS(ROW()+(0), COLUMN()+(-1), 1)), 2)</f>
        <v>13.78</v>
      </c>
    </row>
    <row r="29" spans="1:10" ht="13.50" thickBot="1" customHeight="1">
      <c r="A29" s="1" t="s">
        <v>65</v>
      </c>
      <c r="B29" s="1"/>
      <c r="C29" s="1"/>
      <c r="D29" s="10" t="s">
        <v>66</v>
      </c>
      <c r="E29" s="1" t="s">
        <v>67</v>
      </c>
      <c r="F29" s="1"/>
      <c r="G29" s="11">
        <v>0.1</v>
      </c>
      <c r="H29" s="11"/>
      <c r="I29" s="12">
        <v>18.89</v>
      </c>
      <c r="J29" s="12">
        <f ca="1">ROUND(INDIRECT(ADDRESS(ROW()+(0), COLUMN()+(-3), 1))*INDIRECT(ADDRESS(ROW()+(0), COLUMN()+(-1), 1)), 2)</f>
        <v>1.89</v>
      </c>
    </row>
    <row r="30" spans="1:10" ht="13.50" thickBot="1" customHeight="1">
      <c r="A30" s="1" t="s">
        <v>68</v>
      </c>
      <c r="B30" s="1"/>
      <c r="C30" s="1"/>
      <c r="D30" s="10" t="s">
        <v>69</v>
      </c>
      <c r="E30" s="1" t="s">
        <v>70</v>
      </c>
      <c r="F30" s="1"/>
      <c r="G30" s="13">
        <v>0.1</v>
      </c>
      <c r="H30" s="13"/>
      <c r="I30" s="14">
        <v>17.9</v>
      </c>
      <c r="J30" s="14">
        <f ca="1">ROUND(INDIRECT(ADDRESS(ROW()+(0), COLUMN()+(-3), 1))*INDIRECT(ADDRESS(ROW()+(0), COLUMN()+(-1), 1)), 2)</f>
        <v>1.79</v>
      </c>
    </row>
    <row r="31" spans="1:10" ht="13.50" thickBot="1" customHeight="1">
      <c r="A31" s="15"/>
      <c r="B31" s="15"/>
      <c r="C31" s="15"/>
      <c r="D31" s="15"/>
      <c r="E31" s="15"/>
      <c r="F31" s="15"/>
      <c r="G31" s="9" t="s">
        <v>71</v>
      </c>
      <c r="H31" s="9"/>
      <c r="I31" s="9"/>
      <c r="J3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35.74</v>
      </c>
    </row>
    <row r="32" spans="1:10" ht="13.50" thickBot="1" customHeight="1">
      <c r="A32" s="15">
        <v>3</v>
      </c>
      <c r="B32" s="15"/>
      <c r="C32" s="15"/>
      <c r="D32" s="15"/>
      <c r="E32" s="18" t="s">
        <v>72</v>
      </c>
      <c r="F32" s="18"/>
      <c r="G32" s="18"/>
      <c r="H32" s="18"/>
      <c r="I32" s="15"/>
      <c r="J32" s="15"/>
    </row>
    <row r="33" spans="1:10" ht="13.50" thickBot="1" customHeight="1">
      <c r="A33" s="19"/>
      <c r="B33" s="19"/>
      <c r="C33" s="19"/>
      <c r="D33" s="20" t="s">
        <v>73</v>
      </c>
      <c r="E33" s="19" t="s">
        <v>74</v>
      </c>
      <c r="F33" s="19"/>
      <c r="G33" s="13">
        <v>2</v>
      </c>
      <c r="H33" s="13"/>
      <c r="I33" s="14">
        <f ca="1">ROUND(SUM(INDIRECT(ADDRESS(ROW()+(-2), COLUMN()+(1), 1)),INDIRECT(ADDRESS(ROW()+(-10), COLUMN()+(1), 1))), 2)</f>
        <v>104.07</v>
      </c>
      <c r="J33" s="14">
        <f ca="1">ROUND(INDIRECT(ADDRESS(ROW()+(0), COLUMN()+(-3), 1))*INDIRECT(ADDRESS(ROW()+(0), COLUMN()+(-1), 1))/100, 2)</f>
        <v>2.08</v>
      </c>
    </row>
    <row r="34" spans="1:10" ht="13.50" thickBot="1" customHeight="1">
      <c r="A34" s="21" t="s">
        <v>75</v>
      </c>
      <c r="B34" s="21"/>
      <c r="C34" s="21"/>
      <c r="D34" s="22"/>
      <c r="E34" s="23"/>
      <c r="F34" s="23"/>
      <c r="G34" s="24" t="s">
        <v>76</v>
      </c>
      <c r="H34" s="24"/>
      <c r="I34" s="25"/>
      <c r="J34" s="26">
        <f ca="1">ROUND(SUM(INDIRECT(ADDRESS(ROW()+(-1), COLUMN()+(0), 1)),INDIRECT(ADDRESS(ROW()+(-3), COLUMN()+(0), 1)),INDIRECT(ADDRESS(ROW()+(-11), COLUMN()+(0), 1))), 2)</f>
        <v>106.15</v>
      </c>
    </row>
    <row r="37" spans="1:10" ht="13.50" thickBot="1" customHeight="1">
      <c r="A37" s="27" t="s">
        <v>77</v>
      </c>
      <c r="B37" s="27"/>
      <c r="C37" s="27"/>
      <c r="D37" s="27"/>
      <c r="E37" s="27"/>
      <c r="F37" s="27" t="s">
        <v>78</v>
      </c>
      <c r="G37" s="27"/>
      <c r="H37" s="27" t="s">
        <v>79</v>
      </c>
      <c r="I37" s="27"/>
      <c r="J37" s="27" t="s">
        <v>80</v>
      </c>
    </row>
    <row r="38" spans="1:10" ht="13.50" thickBot="1" customHeight="1">
      <c r="A38" s="28" t="s">
        <v>81</v>
      </c>
      <c r="B38" s="28"/>
      <c r="C38" s="28"/>
      <c r="D38" s="28"/>
      <c r="E38" s="28"/>
      <c r="F38" s="29">
        <v>1.07202e+006</v>
      </c>
      <c r="G38" s="29"/>
      <c r="H38" s="29">
        <v>1.07202e+006</v>
      </c>
      <c r="I38" s="29"/>
      <c r="J38" s="29" t="s">
        <v>82</v>
      </c>
    </row>
    <row r="39" spans="1:10" ht="24.00" thickBot="1" customHeight="1">
      <c r="A39" s="30" t="s">
        <v>83</v>
      </c>
      <c r="B39" s="30"/>
      <c r="C39" s="30"/>
      <c r="D39" s="30"/>
      <c r="E39" s="30"/>
      <c r="F39" s="31"/>
      <c r="G39" s="31"/>
      <c r="H39" s="31"/>
      <c r="I39" s="31"/>
      <c r="J39" s="31"/>
    </row>
    <row r="40" spans="1:10" ht="13.50" thickBot="1" customHeight="1">
      <c r="A40" s="28" t="s">
        <v>84</v>
      </c>
      <c r="B40" s="28"/>
      <c r="C40" s="28"/>
      <c r="D40" s="28"/>
      <c r="E40" s="28"/>
      <c r="F40" s="29">
        <v>1.07202e+006</v>
      </c>
      <c r="G40" s="29"/>
      <c r="H40" s="29">
        <v>1.07202e+006</v>
      </c>
      <c r="I40" s="29"/>
      <c r="J40" s="29" t="s">
        <v>85</v>
      </c>
    </row>
    <row r="41" spans="1:10" ht="24.00" thickBot="1" customHeight="1">
      <c r="A41" s="30" t="s">
        <v>86</v>
      </c>
      <c r="B41" s="30"/>
      <c r="C41" s="30"/>
      <c r="D41" s="30"/>
      <c r="E41" s="30"/>
      <c r="F41" s="31"/>
      <c r="G41" s="31"/>
      <c r="H41" s="31"/>
      <c r="I41" s="31"/>
      <c r="J41" s="31"/>
    </row>
    <row r="42" spans="1:10" ht="13.50" thickBot="1" customHeight="1">
      <c r="A42" s="28" t="s">
        <v>87</v>
      </c>
      <c r="B42" s="28"/>
      <c r="C42" s="28"/>
      <c r="D42" s="28"/>
      <c r="E42" s="28"/>
      <c r="F42" s="29">
        <v>172013</v>
      </c>
      <c r="G42" s="29"/>
      <c r="H42" s="29">
        <v>172014</v>
      </c>
      <c r="I42" s="29"/>
      <c r="J42" s="29" t="s">
        <v>88</v>
      </c>
    </row>
    <row r="43" spans="1:10" ht="13.50" thickBot="1" customHeight="1">
      <c r="A43" s="30" t="s">
        <v>89</v>
      </c>
      <c r="B43" s="30"/>
      <c r="C43" s="30"/>
      <c r="D43" s="30"/>
      <c r="E43" s="30"/>
      <c r="F43" s="31"/>
      <c r="G43" s="31"/>
      <c r="H43" s="31"/>
      <c r="I43" s="31"/>
      <c r="J43" s="31"/>
    </row>
    <row r="46" spans="1:1" ht="33.75" thickBot="1" customHeight="1">
      <c r="A46" s="1" t="s">
        <v>90</v>
      </c>
      <c r="B46" s="1"/>
      <c r="C46" s="1"/>
      <c r="D46" s="1"/>
      <c r="E46" s="1"/>
      <c r="F46" s="1"/>
      <c r="G46" s="1"/>
      <c r="H46" s="1"/>
      <c r="I46" s="1"/>
      <c r="J46" s="1"/>
    </row>
    <row r="47" spans="1:1" ht="33.75" thickBot="1" customHeight="1">
      <c r="A47" s="1" t="s">
        <v>91</v>
      </c>
      <c r="B47" s="1"/>
      <c r="C47" s="1"/>
      <c r="D47" s="1"/>
      <c r="E47" s="1"/>
      <c r="F47" s="1"/>
      <c r="G47" s="1"/>
      <c r="H47" s="1"/>
      <c r="I47" s="1"/>
      <c r="J47" s="1"/>
    </row>
    <row r="48" spans="1:1" ht="33.75" thickBot="1" customHeight="1">
      <c r="A48" s="1" t="s">
        <v>92</v>
      </c>
      <c r="B48" s="1"/>
      <c r="C48" s="1"/>
      <c r="D48" s="1"/>
      <c r="E48" s="1"/>
      <c r="F48" s="1"/>
      <c r="G48" s="1"/>
      <c r="H48" s="1"/>
      <c r="I48" s="1"/>
      <c r="J48" s="1"/>
    </row>
  </sheetData>
  <mergeCells count="101">
    <mergeCell ref="A1:J1"/>
    <mergeCell ref="C3:J3"/>
    <mergeCell ref="A5:J5"/>
    <mergeCell ref="A8:C8"/>
    <mergeCell ref="E8:F8"/>
    <mergeCell ref="G8:H8"/>
    <mergeCell ref="A9:C9"/>
    <mergeCell ref="E9:H9"/>
    <mergeCell ref="A10:C10"/>
    <mergeCell ref="E10:F10"/>
    <mergeCell ref="G10:H10"/>
    <mergeCell ref="A11:C11"/>
    <mergeCell ref="E11:F11"/>
    <mergeCell ref="G11:H11"/>
    <mergeCell ref="A12:C12"/>
    <mergeCell ref="E12:F12"/>
    <mergeCell ref="G12:H12"/>
    <mergeCell ref="A13:C13"/>
    <mergeCell ref="E13:F13"/>
    <mergeCell ref="G13:H13"/>
    <mergeCell ref="A14:C14"/>
    <mergeCell ref="E14:F14"/>
    <mergeCell ref="G14:H14"/>
    <mergeCell ref="A15:C15"/>
    <mergeCell ref="E15:F15"/>
    <mergeCell ref="G15:H15"/>
    <mergeCell ref="A16:C16"/>
    <mergeCell ref="E16:F16"/>
    <mergeCell ref="G16:H16"/>
    <mergeCell ref="A17:C17"/>
    <mergeCell ref="E17:F17"/>
    <mergeCell ref="G17:H17"/>
    <mergeCell ref="A18:C18"/>
    <mergeCell ref="E18:F18"/>
    <mergeCell ref="G18:H18"/>
    <mergeCell ref="A19:C19"/>
    <mergeCell ref="E19:F19"/>
    <mergeCell ref="G19:H19"/>
    <mergeCell ref="A20:C20"/>
    <mergeCell ref="E20:F20"/>
    <mergeCell ref="G20:H20"/>
    <mergeCell ref="A21:C21"/>
    <mergeCell ref="E21:F21"/>
    <mergeCell ref="G21:H21"/>
    <mergeCell ref="A22:C22"/>
    <mergeCell ref="E22:F22"/>
    <mergeCell ref="G22:H22"/>
    <mergeCell ref="A23:C23"/>
    <mergeCell ref="E23:F23"/>
    <mergeCell ref="G23:I23"/>
    <mergeCell ref="A24:C24"/>
    <mergeCell ref="E24:H24"/>
    <mergeCell ref="A25:C25"/>
    <mergeCell ref="E25:F25"/>
    <mergeCell ref="G25:H25"/>
    <mergeCell ref="A26:C26"/>
    <mergeCell ref="E26:F26"/>
    <mergeCell ref="G26:H26"/>
    <mergeCell ref="A27:C27"/>
    <mergeCell ref="E27:F27"/>
    <mergeCell ref="G27:H27"/>
    <mergeCell ref="A28:C28"/>
    <mergeCell ref="E28:F28"/>
    <mergeCell ref="G28:H28"/>
    <mergeCell ref="A29:C29"/>
    <mergeCell ref="E29:F29"/>
    <mergeCell ref="G29:H29"/>
    <mergeCell ref="A30:C30"/>
    <mergeCell ref="E30:F30"/>
    <mergeCell ref="G30:H30"/>
    <mergeCell ref="A31:C31"/>
    <mergeCell ref="E31:F31"/>
    <mergeCell ref="G31:I31"/>
    <mergeCell ref="A32:C32"/>
    <mergeCell ref="E32:H32"/>
    <mergeCell ref="A33:C33"/>
    <mergeCell ref="E33:F33"/>
    <mergeCell ref="G33:H33"/>
    <mergeCell ref="A34:F34"/>
    <mergeCell ref="G34:I34"/>
    <mergeCell ref="A37:E37"/>
    <mergeCell ref="F37:G37"/>
    <mergeCell ref="H37:I37"/>
    <mergeCell ref="A38:E38"/>
    <mergeCell ref="F38:G39"/>
    <mergeCell ref="H38:I39"/>
    <mergeCell ref="J38:J39"/>
    <mergeCell ref="A39:E39"/>
    <mergeCell ref="A40:E40"/>
    <mergeCell ref="F40:G41"/>
    <mergeCell ref="H40:I41"/>
    <mergeCell ref="J40:J41"/>
    <mergeCell ref="A41:E41"/>
    <mergeCell ref="A42:E42"/>
    <mergeCell ref="F42:G43"/>
    <mergeCell ref="H42:I43"/>
    <mergeCell ref="J42:J43"/>
    <mergeCell ref="A43:E43"/>
    <mergeCell ref="A46:J46"/>
    <mergeCell ref="A47:J47"/>
    <mergeCell ref="A48:J48"/>
  </mergeCells>
  <pageMargins left="0.147638" right="0.147638" top="0.206693" bottom="0.206693" header="0.0" footer="0.0"/>
  <pageSetup paperSize="9" orientation="portrait"/>
  <rowBreaks count="0" manualBreakCount="0">
    </rowBreaks>
</worksheet>
</file>