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<sst xmlns="http://schemas.openxmlformats.org/spreadsheetml/2006/main" count="32" uniqueCount="32">
  <si>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</si>
  <si>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NAS035</t>
  </si>
  <si>
    <t xml:space="preserve">m²</t>
  </si>
  <si>
    <t xml:space="preserve">Refuerzo para sistema ETICS "BAUMIT" de aislamiento térmico por el exterior de fachadas.</t>
  </si>
  <si>
    <r>
      <rPr>
        <sz val="8.25"/>
        <color rgb="FF000000"/>
        <rFont val="Arial"/>
        <family val="2"/>
      </rPr>
      <t xml:space="preserve">Capa adicional de refuerzo para el sistema OpenSystem "BAUMIT", con DITE - 09/0256, mediante la aplicación de una capa de mortero de 3 mm de espesor mínimo, realizada con mortero adhesivo OpenContact "BAUMIT", de color blanco, aplicado manualmente, armado con malla de fibra de vidrio antiálcalis, StarTex 160 "BAUMIT", de 3,5x3,5 mm de luz de malla y de 160 g/m² de masa superficial, solapada 10 cm; aplicada en zonas susceptibles de impacto desde el arranque del sistema, sobre la capa de regularización y antes de la aplicación de la imprimación. El precio incluye la ejecución de remates en los encuentros con paramentos,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</si>
  <si>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</si>
  <si>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</si>
  <si>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</si>
  <si>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</si>
  <si>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</si>
  <si>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</si>
  <si>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</si>
  <si>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mt28bau060a</t>
  </si>
  <si>
    <t xml:space="preserve">kg</t>
  </si>
  <si>
    <t xml:space="preserve">Mortero adhesivo OpenContact "BAUMIT", de color blanco, compuesto por cemento blanco, ligantes orgánicos, fibras, árido de 0,6 mm de tamaño máximo y aditivos, permeable al vapor de agua, con resistencia a las sales, para aplicar con llana, para adherir y reforzar los paneles aislantes, y como capa base, previo amasado con agua.</t>
  </si>
  <si>
    <t xml:space="preserve">mt28bau100b</t>
  </si>
  <si>
    <t xml:space="preserve">m²</t>
  </si>
  <si>
    <t xml:space="preserve">Malla de fibra de vidrio antiálcalis, StarTex 160 "BAUMIT", de 3,5x3,5 mm de luz de malla, de 160 g/m² de masa superficial y de 0,1x50 m, con 2200 N/50 mm de resistencia a tracción,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</si>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</sst>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4.5</v>
      </c>
      <c r="G10" s="12">
        <v>0.93</v>
      </c>
      <c r="H10" s="12">
        <f ca="1">ROUND(INDIRECT(ADDRESS(ROW()+(0), COLUMN()+(-2), 1))*INDIRECT(ADDRESS(ROW()+(0), COLUMN()+(-1), 1)), 2)</f>
        <v>4.19</v>
      </c>
    </row>
    <row r="11" spans="1:8" ht="34.50" thickBot="1" customHeight="1">
      <c r="A11" s="1" t="s">
        <v>15</v>
      </c>
      <c r="B11" s="1"/>
      <c r="C11" s="10" t="s">
        <v>16</v>
      </c>
      <c r="D11" s="10"/>
      <c r="E11" s="1" t="s">
        <v>17</v>
      </c>
      <c r="F11" s="13">
        <v>1.1</v>
      </c>
      <c r="G11" s="14">
        <v>1.3</v>
      </c>
      <c r="H11" s="14">
        <f ca="1">ROUND(INDIRECT(ADDRESS(ROW()+(0), COLUMN()+(-2), 1))*INDIRECT(ADDRESS(ROW()+(0), COLUMN()+(-1), 1)), 2)</f>
        <v>1.43</v>
      </c>
    </row>
    <row r="12" spans="1:8" ht="13.50" thickBot="1" customHeight="1">
      <c r="A12" s="15"/>
      <c r="B12" s="15"/>
      <c r="C12" s="15"/>
      <c r="D12" s="15"/>
      <c r="E12" s="15"/>
      <c r="F12" s="9" t="s">
        <v>18</v>
      </c>
      <c r="G12" s="9"/>
      <c r="H12" s="17">
        <f ca="1">ROUND(SUM(INDIRECT(ADDRESS(ROW()+(-1), COLUMN()+(0), 1)),INDIRECT(ADDRESS(ROW()+(-2), COLUMN()+(0), 1))), 2)</f>
        <v>5.62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v>
      </c>
      <c r="G14" s="12">
        <v>18.89</v>
      </c>
      <c r="H14" s="12">
        <f ca="1">ROUND(INDIRECT(ADDRESS(ROW()+(0), COLUMN()+(-2), 1))*INDIRECT(ADDRESS(ROW()+(0), COLUMN()+(-1), 1)), 2)</f>
        <v>2.27</v>
      </c>
    </row>
    <row r="15" spans="1:8" ht="13.50" thickBot="1" customHeight="1">
      <c r="A15" s="1" t="s">
        <v>23</v>
      </c>
      <c r="B15" s="1"/>
      <c r="C15" s="10" t="s">
        <v>24</v>
      </c>
      <c r="D15" s="10"/>
      <c r="E15" s="1" t="s">
        <v>25</v>
      </c>
      <c r="F15" s="13">
        <v>0.12</v>
      </c>
      <c r="G15" s="14">
        <v>17.9</v>
      </c>
      <c r="H15" s="14">
        <f ca="1">ROUND(INDIRECT(ADDRESS(ROW()+(0), COLUMN()+(-2), 1))*INDIRECT(ADDRESS(ROW()+(0), COLUMN()+(-1), 1)), 2)</f>
        <v>2.15</v>
      </c>
    </row>
    <row r="16" spans="1:8" ht="13.50" thickBot="1" customHeight="1">
      <c r="A16" s="15"/>
      <c r="B16" s="15"/>
      <c r="C16" s="15"/>
      <c r="D16" s="15"/>
      <c r="E16" s="15"/>
      <c r="F16" s="9" t="s">
        <v>26</v>
      </c>
      <c r="G16" s="9"/>
      <c r="H16" s="17">
        <f ca="1">ROUND(SUM(INDIRECT(ADDRESS(ROW()+(-1), COLUMN()+(0), 1)),INDIRECT(ADDRESS(ROW()+(-2), COLUMN()+(0), 1))), 2)</f>
        <v>4.42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10.04</v>
      </c>
      <c r="H18" s="14">
        <f ca="1">ROUND(INDIRECT(ADDRESS(ROW()+(0), COLUMN()+(-2), 1))*INDIRECT(ADDRESS(ROW()+(0), COLUMN()+(-1), 1))/100, 2)</f>
        <v>0.2</v>
      </c>
    </row>
    <row r="19" spans="1:8" ht="13.50" thickBot="1" customHeight="1">
      <c r="A19" s="21" t="s">
        <v>30</v>
      </c>
      <c r="B19" s="21"/>
      <c r="C19" s="22"/>
      <c r="D19" s="22"/>
      <c r="E19" s="23"/>
      <c r="F19" s="24" t="s">
        <v>31</v>
      </c>
      <c r="G19" s="25"/>
      <c r="H19" s="26">
        <f ca="1">ROUND(SUM(INDIRECT(ADDRESS(ROW()+(-1), COLUMN()+(0), 1)),INDIRECT(ADDRESS(ROW()+(-3), COLUMN()+(0), 1)),INDIRECT(ADDRESS(ROW()+(-7), COLUMN()+(0), 1))), 2)</f>
        <v>10.24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