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<sst xmlns="http://schemas.openxmlformats.org/spreadsheetml/2006/main" count="81" uniqueCount="81">
  <si>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</si>
  <si>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FSC040</t>
  </si>
  <si>
    <t xml:space="preserve">m²</t>
  </si>
  <si>
    <t xml:space="preserve">Sistema ETICS CeramicSystem "BAUMIT" de aislamiento térmico por el exterior de fachadas. Revestimiento con piezas de gres porcelánico. Colocación en capa fina.</t>
  </si>
  <si>
    <r>
      <rPr>
        <sz val="8.25"/>
        <color rgb="FF000000"/>
        <rFont val="Arial"/>
        <family val="2"/>
      </rPr>
      <t xml:space="preserve">Aislamiento térmico por el exterior de fachadas, con el sistema CeramicSystem "BAUMIT", con ETE 20/0246, compuesto por: panel rígido de poliestireno expandido, StarTherm "BAUMIT", color gris, de superficie lisa y mecanizado lateral recto, de 60 mm de espesor y 1000x500 mm, fijado al soporte con mortero adhesivo StarContact "BAUMIT" y fijaciones mecánicas con taco de expansión de fibra de vidrio reforzada con poliamida, StarTrack Red "BAUMIT"; capa de regularización de mortero adhesivo StarContact "BAUMIT", armado con malla de fibra de vidrio recubierta con caucho SBR, CeramicTex "BAUMIT", de 6,5x7 mm de luz de malla y de 200 g/m² de masa superficial. Revestimiento con piezas de gres porcelánico esmaltado, acabado pulido, de 200x200x10 mm, gama media, capacidad de absorción de agua E&lt;0,5%, grupo BIa, según UNE-EN 14411. COLOCACIÓN: en capa fina y mediante doble encolado con mortero adhesivo CeramicFix "BAUMIT". REJUNTADO: con mortero de juntas, de alta flexibilidad, Ceramic S "BAUMIT", de color gris, en juntas de 5 mm de espesor. Incluso crucetas de PVC, perfiles de arranque SockelProfil "BAUMIT" de aluminio, perfiles para formación de goterones TropfkantenProfil "BAUMIT", de PVC con malla, perfiles de esquina Flexibel "BAUMIT" y cinta autoadhesiva FugendichtBand para sellado de uniones del premarco de la carpintería. El precio incluye la ejecución de remates en los encuentros con paramentos y revestimientos u otros elementos recibidos en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</si>
  <si>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</si>
  <si>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</si>
  <si>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</si>
  <si>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</si>
  <si>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</si>
  <si>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</si>
  <si>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</si>
  <si>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mt28bau115c</t>
  </si>
  <si>
    <t xml:space="preserve">m</t>
  </si>
  <si>
    <t xml:space="preserve">Perfil de arranque SockelProfil "BAUMIT", de aluminio, en "U", de 60 mm de anchura, con goterón, para nivelación y soporte de los paneles aislantes de los sistemas de aislamiento térmico por el exterior sobre la línea de zócalo; incluso kit de fijación para perfil.</t>
  </si>
  <si>
    <t xml:space="preserve">mt28bau010d</t>
  </si>
  <si>
    <t xml:space="preserve">kg</t>
  </si>
  <si>
    <t xml:space="preserve">Mortero adhesivo StarContact "BAUMIT", compuesto por cemento, ligantes orgánicos, árido de 0,6 mm de tamaño máximo y aditivos, para adherir y reforzar los paneles aislantes, y como capa base, previo amasado con agua.</t>
  </si>
  <si>
    <t xml:space="preserve">mt16bau010c</t>
  </si>
  <si>
    <t xml:space="preserve">m²</t>
  </si>
  <si>
    <t xml:space="preserve">Panel rígido de poliestireno expandido, StarTherm "BAUMIT", color gris, de superficie lisa y mecanizado lateral recto, de 60 mm de espesor y 1000x500 mm, resistencia térmica 1,94 m²K/W, conductividad térmica 0,032 W/(mK), densidad 15 kg/m³, Euroclase E de reacción al fuego según UNE-EN 13501-1, con código de designación EPS-UNE-EN 13163-L2-W2-T2-S2-P4-DS(N)2-TR100-BS115-CS(10)60.</t>
  </si>
  <si>
    <t xml:space="preserve">mt16bau120a</t>
  </si>
  <si>
    <t xml:space="preserve">Ud</t>
  </si>
  <si>
    <t xml:space="preserve">Taco de expansión de fibra de vidrio reforzada con poliamida, StarTrack Red "BAUMIT", de 88 mm de longitud, con aro de estanqueidad y clavo de polipropileno, para fijación de placas aislantes.</t>
  </si>
  <si>
    <t xml:space="preserve">mt28bau160a</t>
  </si>
  <si>
    <t xml:space="preserve">m</t>
  </si>
  <si>
    <t xml:space="preserve">Perfil TropfkantenProfil "BAUMIT", de PVC, con malla de fibra de vidrio antiálcalis, color blanco, para formación de goterones.</t>
  </si>
  <si>
    <t xml:space="preserve">mt28bau130a</t>
  </si>
  <si>
    <t xml:space="preserve">m</t>
  </si>
  <si>
    <t xml:space="preserve">Perfil de esquina Flexibel "BAUMIT", de PVC flexible, color blanco, con malla incorporada de 12,5 cm de anchura a cada lado del perfil, para refuerzo de cantos.</t>
  </si>
  <si>
    <t xml:space="preserve">mt28bau101a</t>
  </si>
  <si>
    <t xml:space="preserve">m²</t>
  </si>
  <si>
    <t xml:space="preserve">Malla de fibra de vidrio recubierta con caucho SBR, CeramicTex "BAUMIT", de 6,5x7 mm de luz de malla, de 200 g/m² de masa superficial y de 1x50 m, con 2350 N/50 mm de resistencia a tracción, para armar morteros.</t>
  </si>
  <si>
    <t xml:space="preserve">mt09mab030a</t>
  </si>
  <si>
    <t xml:space="preserve">kg</t>
  </si>
  <si>
    <t xml:space="preserve">Mortero adhesivo CeramicFix "BAUMIT", compuesto por áridos seleccionados con granulometría de hasta 0,6 mm de diámetro, ligantes mixtos y aditivos, para la colocación en capa fina de piezas cerámicas, en revestimientos exteriores, especialmente en fachadas.</t>
  </si>
  <si>
    <t xml:space="preserve">mt19abp100ecba</t>
  </si>
  <si>
    <t xml:space="preserve">m²</t>
  </si>
  <si>
    <t xml:space="preserve">Piezas de gres porcelánico esmaltado, acabado pulido, de 200x200x10 mm, gama media, capacidad de absorción de agua E&lt;0,5%, grupo BIa, según UNE-EN 14411.</t>
  </si>
  <si>
    <t xml:space="preserve">mt09mab040a</t>
  </si>
  <si>
    <t xml:space="preserve">kg</t>
  </si>
  <si>
    <t xml:space="preserve">Mortero de juntas, de alta flexibilidad, Ceramic S "BAUMIT", de color gris, a base de cemento, ligantes orgánicos, áridos y aditivos, hidrófugo, para rejuntado de revestimientos cerámicos.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</si>
  <si>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</si>
  <si>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</si>
  <si>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</si>
  <si>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mt28bau125a</t>
  </si>
  <si>
    <t xml:space="preserve">m</t>
  </si>
  <si>
    <t xml:space="preserve">Cinta de sellado autoexpansiva y autoadhesiva FugendichtBand "BAUMIT", de espuma de poliuretano precomprimida, con resistencia a la intemperie e impermeable al agua de lluvia, para un ancho de junta de 2 a 6 mm.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</si>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</sst>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69.1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0.17</v>
      </c>
      <c r="H10" s="11"/>
      <c r="I10" s="12">
        <v>3.87</v>
      </c>
      <c r="J10" s="12">
        <f ca="1">ROUND(INDIRECT(ADDRESS(ROW()+(0), COLUMN()+(-3), 1))*INDIRECT(ADDRESS(ROW()+(0), COLUMN()+(-1), 1)), 2)</f>
        <v>0.66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9.5</v>
      </c>
      <c r="H11" s="11"/>
      <c r="I11" s="12">
        <v>1.29</v>
      </c>
      <c r="J11" s="12">
        <f ca="1">ROUND(INDIRECT(ADDRESS(ROW()+(0), COLUMN()+(-3), 1))*INDIRECT(ADDRESS(ROW()+(0), COLUMN()+(-1), 1)), 2)</f>
        <v>12.26</v>
      </c>
    </row>
    <row r="12" spans="1:10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1.1</v>
      </c>
      <c r="H12" s="11"/>
      <c r="I12" s="12">
        <v>11.12</v>
      </c>
      <c r="J12" s="12">
        <f ca="1">ROUND(INDIRECT(ADDRESS(ROW()+(0), COLUMN()+(-3), 1))*INDIRECT(ADDRESS(ROW()+(0), COLUMN()+(-1), 1)), 2)</f>
        <v>12.23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6</v>
      </c>
      <c r="H13" s="11"/>
      <c r="I13" s="12">
        <v>0.91</v>
      </c>
      <c r="J13" s="12">
        <f ca="1">ROUND(INDIRECT(ADDRESS(ROW()+(0), COLUMN()+(-3), 1))*INDIRECT(ADDRESS(ROW()+(0), COLUMN()+(-1), 1)), 2)</f>
        <v>5.46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0.17</v>
      </c>
      <c r="H14" s="11"/>
      <c r="I14" s="12">
        <v>3.56</v>
      </c>
      <c r="J14" s="12">
        <f ca="1">ROUND(INDIRECT(ADDRESS(ROW()+(0), COLUMN()+(-3), 1))*INDIRECT(ADDRESS(ROW()+(0), COLUMN()+(-1), 1)), 2)</f>
        <v>0.61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0.4</v>
      </c>
      <c r="H15" s="11"/>
      <c r="I15" s="12">
        <v>1.93</v>
      </c>
      <c r="J15" s="12">
        <f ca="1">ROUND(INDIRECT(ADDRESS(ROW()+(0), COLUMN()+(-3), 1))*INDIRECT(ADDRESS(ROW()+(0), COLUMN()+(-1), 1)), 2)</f>
        <v>0.77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1.1</v>
      </c>
      <c r="H16" s="11"/>
      <c r="I16" s="12">
        <v>3.06</v>
      </c>
      <c r="J16" s="12">
        <f ca="1">ROUND(INDIRECT(ADDRESS(ROW()+(0), COLUMN()+(-3), 1))*INDIRECT(ADDRESS(ROW()+(0), COLUMN()+(-1), 1)), 2)</f>
        <v>3.37</v>
      </c>
    </row>
    <row r="17" spans="1:10" ht="45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3</v>
      </c>
      <c r="H17" s="11"/>
      <c r="I17" s="12">
        <v>1.11</v>
      </c>
      <c r="J17" s="12">
        <f ca="1">ROUND(INDIRECT(ADDRESS(ROW()+(0), COLUMN()+(-3), 1))*INDIRECT(ADDRESS(ROW()+(0), COLUMN()+(-1), 1)), 2)</f>
        <v>3.33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1.05</v>
      </c>
      <c r="H18" s="11"/>
      <c r="I18" s="12">
        <v>33.07</v>
      </c>
      <c r="J18" s="12">
        <f ca="1">ROUND(INDIRECT(ADDRESS(ROW()+(0), COLUMN()+(-3), 1))*INDIRECT(ADDRESS(ROW()+(0), COLUMN()+(-1), 1)), 2)</f>
        <v>34.72</v>
      </c>
    </row>
    <row r="19" spans="1:10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1.4</v>
      </c>
      <c r="H19" s="11"/>
      <c r="I19" s="12">
        <v>2.84</v>
      </c>
      <c r="J19" s="12">
        <f ca="1">ROUND(INDIRECT(ADDRESS(ROW()+(0), COLUMN()+(-3), 1))*INDIRECT(ADDRESS(ROW()+(0), COLUMN()+(-1), 1)), 2)</f>
        <v>3.98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0.35</v>
      </c>
      <c r="H20" s="11"/>
      <c r="I20" s="12">
        <v>2.4</v>
      </c>
      <c r="J20" s="12">
        <f ca="1">ROUND(INDIRECT(ADDRESS(ROW()+(0), COLUMN()+(-3), 1))*INDIRECT(ADDRESS(ROW()+(0), COLUMN()+(-1), 1)), 2)</f>
        <v>0.84</v>
      </c>
    </row>
    <row r="21" spans="1:10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3">
        <v>0.5</v>
      </c>
      <c r="H21" s="13"/>
      <c r="I21" s="14">
        <v>1.48</v>
      </c>
      <c r="J21" s="14">
        <f ca="1">ROUND(INDIRECT(ADDRESS(ROW()+(0), COLUMN()+(-3), 1))*INDIRECT(ADDRESS(ROW()+(0), COLUMN()+(-1), 1)), 2)</f>
        <v>0.74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78.97</v>
      </c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"/>
      <c r="G24" s="11">
        <v>0.109</v>
      </c>
      <c r="H24" s="11"/>
      <c r="I24" s="12">
        <v>22.74</v>
      </c>
      <c r="J24" s="12">
        <f ca="1">ROUND(INDIRECT(ADDRESS(ROW()+(0), COLUMN()+(-3), 1))*INDIRECT(ADDRESS(ROW()+(0), COLUMN()+(-1), 1)), 2)</f>
        <v>2.48</v>
      </c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0.109</v>
      </c>
      <c r="H25" s="11"/>
      <c r="I25" s="12">
        <v>21.02</v>
      </c>
      <c r="J25" s="12">
        <f ca="1">ROUND(INDIRECT(ADDRESS(ROW()+(0), COLUMN()+(-3), 1))*INDIRECT(ADDRESS(ROW()+(0), COLUMN()+(-1), 1)), 2)</f>
        <v>2.29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1.53</v>
      </c>
      <c r="H26" s="11"/>
      <c r="I26" s="12">
        <v>22.13</v>
      </c>
      <c r="J26" s="12">
        <f ca="1">ROUND(INDIRECT(ADDRESS(ROW()+(0), COLUMN()+(-3), 1))*INDIRECT(ADDRESS(ROW()+(0), COLUMN()+(-1), 1)), 2)</f>
        <v>33.86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3">
        <v>1.093</v>
      </c>
      <c r="H27" s="13"/>
      <c r="I27" s="14">
        <v>21.02</v>
      </c>
      <c r="J27" s="14">
        <f ca="1">ROUND(INDIRECT(ADDRESS(ROW()+(0), COLUMN()+(-3), 1))*INDIRECT(ADDRESS(ROW()+(0), COLUMN()+(-1), 1)), 2)</f>
        <v>22.97</v>
      </c>
    </row>
    <row r="28" spans="1:10" ht="13.50" thickBot="1" customHeight="1">
      <c r="A28" s="15"/>
      <c r="B28" s="15"/>
      <c r="C28" s="15"/>
      <c r="D28" s="15"/>
      <c r="E28" s="15"/>
      <c r="F28" s="15"/>
      <c r="G28" s="9" t="s">
        <v>62</v>
      </c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1))), 2)</f>
        <v>61.6</v>
      </c>
    </row>
    <row r="29" spans="1:10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8"/>
      <c r="H29" s="18"/>
      <c r="I29" s="15"/>
      <c r="J29" s="15"/>
    </row>
    <row r="30" spans="1:10" ht="13.50" thickBot="1" customHeight="1">
      <c r="A30" s="19"/>
      <c r="B30" s="19"/>
      <c r="C30" s="19"/>
      <c r="D30" s="20" t="s">
        <v>64</v>
      </c>
      <c r="E30" s="19" t="s">
        <v>65</v>
      </c>
      <c r="F30" s="19"/>
      <c r="G30" s="13">
        <v>2</v>
      </c>
      <c r="H30" s="13"/>
      <c r="I30" s="14">
        <f ca="1">ROUND(SUM(INDIRECT(ADDRESS(ROW()+(-2), COLUMN()+(1), 1)),INDIRECT(ADDRESS(ROW()+(-8), COLUMN()+(1), 1))), 2)</f>
        <v>140.57</v>
      </c>
      <c r="J30" s="14">
        <f ca="1">ROUND(INDIRECT(ADDRESS(ROW()+(0), COLUMN()+(-3), 1))*INDIRECT(ADDRESS(ROW()+(0), COLUMN()+(-1), 1))/100, 2)</f>
        <v>2.81</v>
      </c>
    </row>
    <row r="31" spans="1:10" ht="13.50" thickBot="1" customHeight="1">
      <c r="A31" s="21" t="s">
        <v>66</v>
      </c>
      <c r="B31" s="21"/>
      <c r="C31" s="21"/>
      <c r="D31" s="22"/>
      <c r="E31" s="23"/>
      <c r="F31" s="23"/>
      <c r="G31" s="24" t="s">
        <v>67</v>
      </c>
      <c r="H31" s="24"/>
      <c r="I31" s="25"/>
      <c r="J31" s="26">
        <f ca="1">ROUND(SUM(INDIRECT(ADDRESS(ROW()+(-1), COLUMN()+(0), 1)),INDIRECT(ADDRESS(ROW()+(-3), COLUMN()+(0), 1)),INDIRECT(ADDRESS(ROW()+(-9), COLUMN()+(0), 1))), 2)</f>
        <v>143.38</v>
      </c>
    </row>
    <row r="34" spans="1:10" ht="13.50" thickBot="1" customHeight="1">
      <c r="A34" s="27" t="s">
        <v>68</v>
      </c>
      <c r="B34" s="27"/>
      <c r="C34" s="27"/>
      <c r="D34" s="27"/>
      <c r="E34" s="27"/>
      <c r="F34" s="27" t="s">
        <v>69</v>
      </c>
      <c r="G34" s="27"/>
      <c r="H34" s="27" t="s">
        <v>70</v>
      </c>
      <c r="I34" s="27"/>
      <c r="J34" s="27" t="s">
        <v>71</v>
      </c>
    </row>
    <row r="35" spans="1:10" ht="13.50" thickBot="1" customHeight="1">
      <c r="A35" s="28" t="s">
        <v>72</v>
      </c>
      <c r="B35" s="28"/>
      <c r="C35" s="28"/>
      <c r="D35" s="28"/>
      <c r="E35" s="28"/>
      <c r="F35" s="29">
        <v>1.07202e+006</v>
      </c>
      <c r="G35" s="29"/>
      <c r="H35" s="29">
        <v>1.07202e+006</v>
      </c>
      <c r="I35" s="29"/>
      <c r="J35" s="29" t="s">
        <v>73</v>
      </c>
    </row>
    <row r="36" spans="1:10" ht="24.00" thickBot="1" customHeight="1">
      <c r="A36" s="30" t="s">
        <v>74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28" t="s">
        <v>75</v>
      </c>
      <c r="B37" s="28"/>
      <c r="C37" s="28"/>
      <c r="D37" s="28"/>
      <c r="E37" s="28"/>
      <c r="F37" s="29">
        <v>172013</v>
      </c>
      <c r="G37" s="29"/>
      <c r="H37" s="29">
        <v>172014</v>
      </c>
      <c r="I37" s="29"/>
      <c r="J37" s="29" t="s">
        <v>76</v>
      </c>
    </row>
    <row r="38" spans="1:10" ht="13.50" thickBot="1" customHeight="1">
      <c r="A38" s="30" t="s">
        <v>77</v>
      </c>
      <c r="B38" s="30"/>
      <c r="C38" s="30"/>
      <c r="D38" s="30"/>
      <c r="E38" s="30"/>
      <c r="F38" s="31"/>
      <c r="G38" s="31"/>
      <c r="H38" s="31"/>
      <c r="I38" s="31"/>
      <c r="J38" s="31"/>
    </row>
    <row r="41" spans="1:1" ht="33.75" thickBot="1" customHeight="1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80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8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I22"/>
    <mergeCell ref="A23:C23"/>
    <mergeCell ref="E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I28"/>
    <mergeCell ref="A29:C29"/>
    <mergeCell ref="E29:H29"/>
    <mergeCell ref="A30:C30"/>
    <mergeCell ref="E30:F30"/>
    <mergeCell ref="G30:H30"/>
    <mergeCell ref="A31:F31"/>
    <mergeCell ref="G31:I31"/>
    <mergeCell ref="A34:E34"/>
    <mergeCell ref="F34:G34"/>
    <mergeCell ref="H34:I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